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.bomboni\Downloads\"/>
    </mc:Choice>
  </mc:AlternateContent>
  <xr:revisionPtr revIDLastSave="0" documentId="13_ncr:1_{1F13BCE6-C61E-42F0-97FC-6D70C1E558FF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Foglio1" sheetId="1" r:id="rId1"/>
  </sheets>
  <externalReferences>
    <externalReference r:id="rId2"/>
  </externalReferences>
  <definedNames>
    <definedName name="_xlnm.Print_Area" localSheetId="0">Foglio1!$A$68:$H$124</definedName>
    <definedName name="Print_Area" localSheetId="0">Foglio1!$A$3:$H$103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33" i="1" l="1"/>
  <c r="H133" i="1" s="1"/>
  <c r="H132" i="1"/>
  <c r="H131" i="1"/>
  <c r="F135" i="1"/>
  <c r="F124" i="1"/>
  <c r="D124" i="1"/>
  <c r="H122" i="1"/>
  <c r="H121" i="1"/>
  <c r="H120" i="1"/>
  <c r="D135" i="1" l="1"/>
  <c r="H135" i="1"/>
  <c r="H124" i="1"/>
  <c r="F113" i="1"/>
  <c r="D113" i="1"/>
  <c r="H111" i="1"/>
  <c r="H110" i="1"/>
  <c r="H109" i="1"/>
  <c r="H113" i="1" l="1"/>
  <c r="H100" i="1"/>
  <c r="F102" i="1"/>
  <c r="D102" i="1"/>
  <c r="H99" i="1"/>
  <c r="H98" i="1"/>
  <c r="H102" i="1" l="1"/>
  <c r="F78" i="1"/>
  <c r="D78" i="1"/>
  <c r="H76" i="1"/>
  <c r="H75" i="1"/>
  <c r="H74" i="1"/>
  <c r="H73" i="1"/>
  <c r="H72" i="1"/>
  <c r="H78" i="1" l="1"/>
</calcChain>
</file>

<file path=xl/sharedStrings.xml><?xml version="1.0" encoding="utf-8"?>
<sst xmlns="http://schemas.openxmlformats.org/spreadsheetml/2006/main" count="143" uniqueCount="25">
  <si>
    <t>ITALIA</t>
  </si>
  <si>
    <t>ESTERO</t>
  </si>
  <si>
    <t>TOTALE</t>
  </si>
  <si>
    <t>RIEPILOGO SPESE MISSIONI ITALIA/ESTERO 2014</t>
  </si>
  <si>
    <t>RIEPILOGO SPESE MISSIONI ITALIA/ESTERO 2015</t>
  </si>
  <si>
    <t>RIEPILOGO SPESE MISSIONI ITALIA/ESTERO 2016</t>
  </si>
  <si>
    <t>RIEPILOGO SPESE MISSIONI ITALIA/ESTERO 2017</t>
  </si>
  <si>
    <t>Istituzionale</t>
  </si>
  <si>
    <t>Commerciale</t>
  </si>
  <si>
    <t>Attività</t>
  </si>
  <si>
    <t>Attività part.</t>
  </si>
  <si>
    <t>Enti/Org.Internaz.</t>
  </si>
  <si>
    <t>Personale</t>
  </si>
  <si>
    <t>non dip.</t>
  </si>
  <si>
    <t>Presidente dell'Ente</t>
  </si>
  <si>
    <t>TOT.</t>
  </si>
  <si>
    <t>RIEPILOGO SPESE MISSIONI ITALIA/ESTERO 2018</t>
  </si>
  <si>
    <t>TOT</t>
  </si>
  <si>
    <t>RIEPILOGO SPESE MISSIONI  ITALIA/ESTERO 2019</t>
  </si>
  <si>
    <t>RIEPILOGO SPESE MISSIONI  ITALIA/ESTERO 2020</t>
  </si>
  <si>
    <t>RIEPILOGO SPESE MISSIONI  ITALIA/ESTERO 2021</t>
  </si>
  <si>
    <t>(*) Per le missioni da liquidare è stato inserito l'importo presunto</t>
  </si>
  <si>
    <t>RIEPILOGO SPESE MISSIONI  ITALIA/ESTERO 2022</t>
  </si>
  <si>
    <t>RIEPILOGO SPESE MISSIONI  ITALIA/ESTERO 2024 (*)</t>
  </si>
  <si>
    <t xml:space="preserve">RIEPILOGO SPESE MISSIONI  ITALIA/ESTERO 2023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</si>
</sst>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Arial"/>
      <family val="2"/>
    </font>
    <font>
      <sz val="14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C5D9F1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rgb="FFF2DCDB"/>
        <bgColor rgb="FF000000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4" fontId="0" fillId="0" borderId="0" xfId="0" applyNumberFormat="1"/>
    <xf numFmtId="0" fontId="1" fillId="0" borderId="0" xfId="0" applyFont="1"/>
    <xf numFmtId="0" fontId="2" fillId="6" borderId="1" xfId="0" applyFont="1" applyFill="1" applyBorder="1"/>
    <xf numFmtId="0" fontId="2" fillId="6" borderId="2" xfId="0" applyFont="1" applyFill="1" applyBorder="1"/>
    <xf numFmtId="4" fontId="2" fillId="6" borderId="2" xfId="0" applyNumberFormat="1" applyFont="1" applyFill="1" applyBorder="1"/>
    <xf numFmtId="4" fontId="3" fillId="6" borderId="2" xfId="0" applyNumberFormat="1" applyFont="1" applyFill="1" applyBorder="1"/>
    <xf numFmtId="4" fontId="3" fillId="6" borderId="3" xfId="0" applyNumberFormat="1" applyFont="1" applyFill="1" applyBorder="1"/>
    <xf numFmtId="49" fontId="3" fillId="0" borderId="0" xfId="0" applyNumberFormat="1" applyFont="1"/>
    <xf numFmtId="0" fontId="3" fillId="0" borderId="0" xfId="0" applyFont="1"/>
    <xf numFmtId="4" fontId="3" fillId="0" borderId="0" xfId="0" applyNumberFormat="1" applyFont="1"/>
    <xf numFmtId="4" fontId="3" fillId="7" borderId="0" xfId="0" applyNumberFormat="1" applyFont="1" applyFill="1"/>
    <xf numFmtId="4" fontId="3" fillId="8" borderId="0" xfId="0" applyNumberFormat="1" applyFont="1" applyFill="1"/>
    <xf numFmtId="4" fontId="3" fillId="9" borderId="0" xfId="0" applyNumberFormat="1" applyFont="1" applyFill="1"/>
    <xf numFmtId="0" fontId="2" fillId="2" borderId="1" xfId="0" applyFont="1" applyFill="1" applyBorder="1"/>
    <xf numFmtId="0" fontId="2" fillId="2" borderId="2" xfId="0" applyFont="1" applyFill="1" applyBorder="1"/>
    <xf numFmtId="4" fontId="2" fillId="2" borderId="2" xfId="0" applyNumberFormat="1" applyFont="1" applyFill="1" applyBorder="1"/>
    <xf numFmtId="4" fontId="3" fillId="2" borderId="2" xfId="0" applyNumberFormat="1" applyFont="1" applyFill="1" applyBorder="1"/>
    <xf numFmtId="4" fontId="3" fillId="2" borderId="3" xfId="0" applyNumberFormat="1" applyFont="1" applyFill="1" applyBorder="1"/>
    <xf numFmtId="4" fontId="3" fillId="3" borderId="0" xfId="0" applyNumberFormat="1" applyFont="1" applyFill="1"/>
    <xf numFmtId="4" fontId="3" fillId="4" borderId="0" xfId="0" applyNumberFormat="1" applyFont="1" applyFill="1"/>
    <xf numFmtId="4" fontId="3" fillId="5" borderId="0" xfId="0" applyNumberFormat="1" applyFont="1" applyFill="1"/>
    <xf numFmtId="4" fontId="1" fillId="0" borderId="0" xfId="0" applyNumberFormat="1" applyFont="1"/>
    <xf numFmtId="4" fontId="3" fillId="10" borderId="0" xfId="0" applyNumberFormat="1" applyFont="1" applyFill="1"/>
    <xf numFmtId="0" fontId="1" fillId="10" borderId="0" xfId="0" applyFont="1" applyFill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f.ricca\Downloads\MISSIONI%202024%20PROSPETTO%20RIEPILOGATIVO.xlsx" TargetMode="External"/><Relationship Id="rId1" Type="http://schemas.openxmlformats.org/officeDocument/2006/relationships/externalLinkPath" Target="/Users/f.ricca/Downloads/MISSIONI%202024%20PROSPETTO%20RIEPILOGATIV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oglio1"/>
    </sheetNames>
    <sheetDataSet>
      <sheetData sheetId="0">
        <row r="9">
          <cell r="D9">
            <v>19517.290000000005</v>
          </cell>
        </row>
        <row r="10">
          <cell r="D10">
            <v>74710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J136"/>
  <sheetViews>
    <sheetView tabSelected="1" topLeftCell="A114" zoomScaleNormal="100" workbookViewId="0">
      <selection activeCell="L127" sqref="L127"/>
    </sheetView>
  </sheetViews>
  <sheetFormatPr defaultRowHeight="18" x14ac:dyDescent="0.35"/>
  <cols>
    <col min="1" max="8" width="15" style="2" customWidth="1"/>
  </cols>
  <sheetData>
    <row r="3" spans="1:8" ht="17.399999999999999" x14ac:dyDescent="0.3">
      <c r="A3" s="3" t="s">
        <v>3</v>
      </c>
      <c r="B3" s="4"/>
      <c r="C3" s="4"/>
      <c r="D3" s="5"/>
      <c r="E3" s="5"/>
      <c r="F3" s="5"/>
      <c r="G3" s="6"/>
      <c r="H3" s="7"/>
    </row>
    <row r="4" spans="1:8" ht="17.399999999999999" x14ac:dyDescent="0.3">
      <c r="A4" s="8"/>
      <c r="B4" s="9"/>
      <c r="C4" s="9"/>
      <c r="D4" s="10"/>
      <c r="E4" s="10"/>
      <c r="F4" s="10"/>
      <c r="G4" s="10"/>
      <c r="H4" s="10"/>
    </row>
    <row r="5" spans="1:8" ht="17.399999999999999" x14ac:dyDescent="0.3">
      <c r="A5" s="8"/>
      <c r="B5" s="9"/>
      <c r="C5" s="9"/>
      <c r="D5" s="11" t="s">
        <v>0</v>
      </c>
      <c r="E5" s="10"/>
      <c r="F5" s="12" t="s">
        <v>1</v>
      </c>
      <c r="G5" s="10"/>
      <c r="H5" s="13" t="s">
        <v>2</v>
      </c>
    </row>
    <row r="6" spans="1:8" ht="17.399999999999999" x14ac:dyDescent="0.3">
      <c r="A6" s="8"/>
      <c r="B6" s="9"/>
      <c r="C6" s="9"/>
      <c r="D6" s="10"/>
      <c r="E6" s="10"/>
      <c r="F6" s="10"/>
      <c r="G6" s="10"/>
      <c r="H6" s="10"/>
    </row>
    <row r="7" spans="1:8" ht="17.399999999999999" x14ac:dyDescent="0.3">
      <c r="A7" s="8" t="s">
        <v>9</v>
      </c>
      <c r="B7" s="9" t="s">
        <v>7</v>
      </c>
      <c r="C7" s="10"/>
      <c r="D7" s="10">
        <v>11922.66</v>
      </c>
      <c r="E7" s="10"/>
      <c r="F7" s="10">
        <v>0</v>
      </c>
      <c r="G7" s="10"/>
      <c r="H7" s="10">
        <v>11922.66</v>
      </c>
    </row>
    <row r="8" spans="1:8" ht="17.399999999999999" x14ac:dyDescent="0.3">
      <c r="A8" s="8" t="s">
        <v>9</v>
      </c>
      <c r="B8" s="9" t="s">
        <v>8</v>
      </c>
      <c r="C8" s="9"/>
      <c r="D8" s="10">
        <v>38666.86</v>
      </c>
      <c r="E8" s="10"/>
      <c r="F8" s="10">
        <v>70957.64</v>
      </c>
      <c r="G8" s="10"/>
      <c r="H8" s="10">
        <v>109624.5</v>
      </c>
    </row>
    <row r="9" spans="1:8" ht="17.399999999999999" x14ac:dyDescent="0.3">
      <c r="A9" s="8" t="s">
        <v>10</v>
      </c>
      <c r="B9" s="9" t="s">
        <v>11</v>
      </c>
      <c r="C9" s="9"/>
      <c r="D9" s="10">
        <v>18689.869999999995</v>
      </c>
      <c r="E9" s="10"/>
      <c r="F9" s="10">
        <v>255131.57000000007</v>
      </c>
      <c r="G9" s="10"/>
      <c r="H9" s="10">
        <v>273821.44000000006</v>
      </c>
    </row>
    <row r="10" spans="1:8" ht="17.399999999999999" x14ac:dyDescent="0.3">
      <c r="A10" s="8" t="s">
        <v>12</v>
      </c>
      <c r="B10" s="9" t="s">
        <v>13</v>
      </c>
      <c r="C10" s="9"/>
      <c r="D10" s="10">
        <v>11214.54</v>
      </c>
      <c r="E10" s="10"/>
      <c r="F10" s="10">
        <v>62876.560000000005</v>
      </c>
      <c r="G10" s="10"/>
      <c r="H10" s="10">
        <v>74091.100000000006</v>
      </c>
    </row>
    <row r="11" spans="1:8" ht="17.399999999999999" x14ac:dyDescent="0.3">
      <c r="A11" s="8" t="s">
        <v>14</v>
      </c>
      <c r="B11" s="9"/>
      <c r="C11" s="9"/>
      <c r="D11" s="10">
        <v>25589.750000000004</v>
      </c>
      <c r="E11" s="10"/>
      <c r="F11" s="10">
        <v>2064.8799999999997</v>
      </c>
      <c r="G11" s="10"/>
      <c r="H11" s="10">
        <v>27654.630000000005</v>
      </c>
    </row>
    <row r="12" spans="1:8" ht="17.399999999999999" x14ac:dyDescent="0.3">
      <c r="A12" s="8"/>
      <c r="B12" s="9"/>
      <c r="C12" s="9"/>
      <c r="D12" s="10"/>
      <c r="E12" s="10"/>
      <c r="F12" s="10"/>
      <c r="G12" s="10"/>
      <c r="H12" s="10"/>
    </row>
    <row r="13" spans="1:8" ht="17.399999999999999" x14ac:dyDescent="0.3">
      <c r="A13" s="9" t="s">
        <v>15</v>
      </c>
      <c r="B13" s="9"/>
      <c r="C13" s="9"/>
      <c r="D13" s="11">
        <v>106083.68</v>
      </c>
      <c r="E13" s="10"/>
      <c r="F13" s="12">
        <v>391030.65000000008</v>
      </c>
      <c r="G13" s="10"/>
      <c r="H13" s="13">
        <v>497114.33000000007</v>
      </c>
    </row>
    <row r="16" spans="1:8" ht="17.399999999999999" x14ac:dyDescent="0.3">
      <c r="A16" s="3" t="s">
        <v>4</v>
      </c>
      <c r="B16" s="4"/>
      <c r="C16" s="4"/>
      <c r="D16" s="5"/>
      <c r="E16" s="5"/>
      <c r="F16" s="5"/>
      <c r="G16" s="6"/>
      <c r="H16" s="7"/>
    </row>
    <row r="17" spans="1:8" ht="17.399999999999999" x14ac:dyDescent="0.3">
      <c r="A17" s="8"/>
      <c r="B17" s="9"/>
      <c r="C17" s="9"/>
      <c r="D17" s="10"/>
      <c r="E17" s="10"/>
      <c r="F17" s="10"/>
      <c r="G17" s="10"/>
      <c r="H17" s="10"/>
    </row>
    <row r="18" spans="1:8" ht="17.399999999999999" x14ac:dyDescent="0.3">
      <c r="A18" s="8"/>
      <c r="B18" s="9"/>
      <c r="C18" s="9"/>
      <c r="D18" s="11" t="s">
        <v>0</v>
      </c>
      <c r="E18" s="10"/>
      <c r="F18" s="12" t="s">
        <v>1</v>
      </c>
      <c r="G18" s="10"/>
      <c r="H18" s="13" t="s">
        <v>2</v>
      </c>
    </row>
    <row r="19" spans="1:8" ht="17.399999999999999" x14ac:dyDescent="0.3">
      <c r="A19" s="8"/>
      <c r="B19" s="9"/>
      <c r="C19" s="9"/>
      <c r="D19" s="10"/>
      <c r="E19" s="10"/>
      <c r="F19" s="10"/>
      <c r="G19" s="10"/>
      <c r="H19" s="10"/>
    </row>
    <row r="20" spans="1:8" ht="17.399999999999999" x14ac:dyDescent="0.3">
      <c r="A20" s="8" t="s">
        <v>9</v>
      </c>
      <c r="B20" s="9" t="s">
        <v>7</v>
      </c>
      <c r="C20" s="10"/>
      <c r="D20" s="10">
        <v>10588.550000000003</v>
      </c>
      <c r="E20" s="10"/>
      <c r="F20" s="10">
        <v>6315.6</v>
      </c>
      <c r="G20" s="10"/>
      <c r="H20" s="10">
        <v>16904.150000000001</v>
      </c>
    </row>
    <row r="21" spans="1:8" ht="17.399999999999999" x14ac:dyDescent="0.3">
      <c r="A21" s="8" t="s">
        <v>9</v>
      </c>
      <c r="B21" s="9" t="s">
        <v>8</v>
      </c>
      <c r="C21" s="9"/>
      <c r="D21" s="10">
        <v>31023.707999999999</v>
      </c>
      <c r="E21" s="10"/>
      <c r="F21" s="10">
        <v>27483.48</v>
      </c>
      <c r="G21" s="10"/>
      <c r="H21" s="10">
        <v>58507.187999999995</v>
      </c>
    </row>
    <row r="22" spans="1:8" ht="17.399999999999999" x14ac:dyDescent="0.3">
      <c r="A22" s="8" t="s">
        <v>10</v>
      </c>
      <c r="B22" s="9" t="s">
        <v>11</v>
      </c>
      <c r="C22" s="9"/>
      <c r="D22" s="10">
        <v>22973.359999999997</v>
      </c>
      <c r="E22" s="10"/>
      <c r="F22" s="10">
        <v>262460.75</v>
      </c>
      <c r="G22" s="10"/>
      <c r="H22" s="10">
        <v>285434.11</v>
      </c>
    </row>
    <row r="23" spans="1:8" ht="17.399999999999999" x14ac:dyDescent="0.3">
      <c r="A23" s="8" t="s">
        <v>12</v>
      </c>
      <c r="B23" s="9" t="s">
        <v>13</v>
      </c>
      <c r="C23" s="9"/>
      <c r="D23" s="10">
        <v>28781.68</v>
      </c>
      <c r="E23" s="10"/>
      <c r="F23" s="10">
        <v>70518.01999999999</v>
      </c>
      <c r="G23" s="10"/>
      <c r="H23" s="10">
        <v>99299.699999999983</v>
      </c>
    </row>
    <row r="24" spans="1:8" ht="17.399999999999999" x14ac:dyDescent="0.3">
      <c r="A24" s="8" t="s">
        <v>14</v>
      </c>
      <c r="B24" s="8"/>
      <c r="C24" s="9"/>
      <c r="D24" s="10">
        <v>16102.289999999999</v>
      </c>
      <c r="E24" s="10"/>
      <c r="F24" s="10">
        <v>0</v>
      </c>
      <c r="G24" s="10"/>
      <c r="H24" s="10">
        <v>16102.289999999999</v>
      </c>
    </row>
    <row r="25" spans="1:8" x14ac:dyDescent="0.35">
      <c r="A25" s="8"/>
      <c r="C25" s="9"/>
      <c r="D25" s="10"/>
      <c r="E25" s="10"/>
      <c r="F25" s="10"/>
      <c r="G25" s="10"/>
      <c r="H25" s="10"/>
    </row>
    <row r="26" spans="1:8" ht="17.399999999999999" x14ac:dyDescent="0.3">
      <c r="A26" s="9" t="s">
        <v>15</v>
      </c>
      <c r="B26" s="9"/>
      <c r="C26" s="9"/>
      <c r="D26" s="11">
        <v>109469.588</v>
      </c>
      <c r="E26" s="10"/>
      <c r="F26" s="12">
        <v>366777.85</v>
      </c>
      <c r="G26" s="10"/>
      <c r="H26" s="13">
        <v>476247.43799999991</v>
      </c>
    </row>
    <row r="29" spans="1:8" ht="17.399999999999999" x14ac:dyDescent="0.3">
      <c r="A29" s="14" t="s">
        <v>5</v>
      </c>
      <c r="B29" s="15"/>
      <c r="C29" s="15"/>
      <c r="D29" s="16"/>
      <c r="E29" s="16"/>
      <c r="F29" s="16"/>
      <c r="G29" s="17"/>
      <c r="H29" s="18"/>
    </row>
    <row r="30" spans="1:8" ht="17.399999999999999" x14ac:dyDescent="0.3">
      <c r="A30" s="8"/>
      <c r="B30" s="9"/>
      <c r="C30" s="9"/>
      <c r="D30" s="10"/>
      <c r="E30" s="10"/>
      <c r="F30" s="10"/>
      <c r="G30" s="10"/>
      <c r="H30" s="10"/>
    </row>
    <row r="31" spans="1:8" ht="17.399999999999999" x14ac:dyDescent="0.3">
      <c r="A31" s="8"/>
      <c r="B31" s="9"/>
      <c r="C31" s="9"/>
      <c r="D31" s="19" t="s">
        <v>0</v>
      </c>
      <c r="E31" s="10"/>
      <c r="F31" s="20" t="s">
        <v>1</v>
      </c>
      <c r="G31" s="10"/>
      <c r="H31" s="21" t="s">
        <v>2</v>
      </c>
    </row>
    <row r="32" spans="1:8" ht="17.399999999999999" x14ac:dyDescent="0.3">
      <c r="A32" s="8"/>
      <c r="B32" s="9"/>
      <c r="C32" s="9"/>
      <c r="D32" s="10"/>
      <c r="E32" s="10"/>
      <c r="F32" s="10"/>
      <c r="G32" s="10"/>
      <c r="H32" s="10"/>
    </row>
    <row r="33" spans="1:8" ht="17.399999999999999" x14ac:dyDescent="0.3">
      <c r="A33" s="8" t="s">
        <v>9</v>
      </c>
      <c r="B33" s="9" t="s">
        <v>7</v>
      </c>
      <c r="C33" s="10"/>
      <c r="D33" s="10">
        <v>16769.079999999998</v>
      </c>
      <c r="E33" s="10"/>
      <c r="F33" s="10">
        <v>5077.6699999999992</v>
      </c>
      <c r="G33" s="10"/>
      <c r="H33" s="10">
        <v>21846.749999999996</v>
      </c>
    </row>
    <row r="34" spans="1:8" ht="17.399999999999999" x14ac:dyDescent="0.3">
      <c r="A34" s="8" t="s">
        <v>9</v>
      </c>
      <c r="B34" s="9" t="s">
        <v>8</v>
      </c>
      <c r="C34" s="9"/>
      <c r="D34" s="10">
        <v>50188.679999999986</v>
      </c>
      <c r="E34" s="10"/>
      <c r="F34" s="10">
        <v>47613.16</v>
      </c>
      <c r="G34" s="10"/>
      <c r="H34" s="10">
        <v>97801.84</v>
      </c>
    </row>
    <row r="35" spans="1:8" ht="17.399999999999999" x14ac:dyDescent="0.3">
      <c r="A35" s="8" t="s">
        <v>10</v>
      </c>
      <c r="B35" s="9" t="s">
        <v>11</v>
      </c>
      <c r="C35" s="9"/>
      <c r="D35" s="10">
        <v>28487.450000000004</v>
      </c>
      <c r="E35" s="10"/>
      <c r="F35" s="10">
        <v>234521.89000000004</v>
      </c>
      <c r="G35" s="10"/>
      <c r="H35" s="10">
        <v>263009.34000000003</v>
      </c>
    </row>
    <row r="36" spans="1:8" ht="17.399999999999999" x14ac:dyDescent="0.3">
      <c r="A36" s="8" t="s">
        <v>12</v>
      </c>
      <c r="B36" s="9" t="s">
        <v>13</v>
      </c>
      <c r="C36" s="9"/>
      <c r="D36" s="10">
        <v>15803.61</v>
      </c>
      <c r="E36" s="10"/>
      <c r="F36" s="10">
        <v>101760.41</v>
      </c>
      <c r="G36" s="10"/>
      <c r="H36" s="10">
        <v>117564.02</v>
      </c>
    </row>
    <row r="37" spans="1:8" ht="17.399999999999999" x14ac:dyDescent="0.3">
      <c r="A37" s="8" t="s">
        <v>14</v>
      </c>
      <c r="B37" s="9"/>
      <c r="C37" s="9"/>
      <c r="D37" s="10">
        <v>5064.9899999999989</v>
      </c>
      <c r="E37" s="10"/>
      <c r="F37" s="10">
        <v>6641.6</v>
      </c>
      <c r="G37" s="10"/>
      <c r="H37" s="10">
        <v>11706.59</v>
      </c>
    </row>
    <row r="38" spans="1:8" ht="17.399999999999999" x14ac:dyDescent="0.3">
      <c r="A38" s="8"/>
      <c r="B38" s="9"/>
      <c r="C38" s="9"/>
      <c r="D38" s="10"/>
      <c r="E38" s="10"/>
      <c r="F38" s="10"/>
      <c r="G38" s="10"/>
      <c r="H38" s="10"/>
    </row>
    <row r="39" spans="1:8" ht="17.399999999999999" x14ac:dyDescent="0.3">
      <c r="A39" s="9" t="s">
        <v>15</v>
      </c>
      <c r="B39" s="9"/>
      <c r="C39" s="9"/>
      <c r="D39" s="19">
        <v>116313.81</v>
      </c>
      <c r="E39" s="10"/>
      <c r="F39" s="20">
        <v>395614.73</v>
      </c>
      <c r="G39" s="10"/>
      <c r="H39" s="21">
        <v>511928.5400000001</v>
      </c>
    </row>
    <row r="42" spans="1:8" ht="17.399999999999999" x14ac:dyDescent="0.3">
      <c r="A42" s="3" t="s">
        <v>6</v>
      </c>
      <c r="B42" s="4"/>
      <c r="C42" s="4"/>
      <c r="D42" s="5"/>
      <c r="E42" s="5"/>
      <c r="F42" s="5"/>
      <c r="G42" s="6"/>
      <c r="H42" s="7"/>
    </row>
    <row r="43" spans="1:8" ht="17.399999999999999" x14ac:dyDescent="0.3">
      <c r="A43" s="8"/>
      <c r="B43" s="9"/>
      <c r="C43" s="9"/>
      <c r="D43" s="10"/>
      <c r="E43" s="10"/>
      <c r="F43" s="10"/>
      <c r="G43" s="10"/>
      <c r="H43" s="10"/>
    </row>
    <row r="44" spans="1:8" ht="17.399999999999999" x14ac:dyDescent="0.3">
      <c r="A44" s="8"/>
      <c r="B44" s="9"/>
      <c r="C44" s="9"/>
      <c r="D44" s="11" t="s">
        <v>0</v>
      </c>
      <c r="E44" s="10"/>
      <c r="F44" s="12" t="s">
        <v>1</v>
      </c>
      <c r="G44" s="10"/>
      <c r="H44" s="13" t="s">
        <v>2</v>
      </c>
    </row>
    <row r="45" spans="1:8" ht="17.399999999999999" x14ac:dyDescent="0.3">
      <c r="A45" s="8"/>
      <c r="B45" s="9"/>
      <c r="C45" s="9"/>
      <c r="D45" s="10"/>
      <c r="E45" s="10"/>
      <c r="F45" s="10"/>
      <c r="G45" s="10"/>
      <c r="H45" s="10"/>
    </row>
    <row r="46" spans="1:8" ht="17.399999999999999" x14ac:dyDescent="0.3">
      <c r="A46" s="8" t="s">
        <v>9</v>
      </c>
      <c r="B46" s="9" t="s">
        <v>7</v>
      </c>
      <c r="C46" s="8"/>
      <c r="D46" s="10">
        <v>12940.759999999993</v>
      </c>
      <c r="E46" s="10"/>
      <c r="F46" s="10">
        <v>88</v>
      </c>
      <c r="G46" s="10"/>
      <c r="H46" s="10">
        <v>13028.759999999993</v>
      </c>
    </row>
    <row r="47" spans="1:8" ht="17.399999999999999" x14ac:dyDescent="0.3">
      <c r="A47" s="8" t="s">
        <v>9</v>
      </c>
      <c r="B47" s="9" t="s">
        <v>8</v>
      </c>
      <c r="C47" s="8"/>
      <c r="D47" s="10">
        <v>40499.229999999996</v>
      </c>
      <c r="E47" s="10"/>
      <c r="F47" s="10">
        <v>31181.47</v>
      </c>
      <c r="G47" s="10"/>
      <c r="H47" s="10">
        <v>71680.7</v>
      </c>
    </row>
    <row r="48" spans="1:8" ht="17.399999999999999" x14ac:dyDescent="0.3">
      <c r="A48" s="8" t="s">
        <v>10</v>
      </c>
      <c r="B48" s="9" t="s">
        <v>11</v>
      </c>
      <c r="C48" s="8"/>
      <c r="D48" s="10">
        <v>29475.78000000001</v>
      </c>
      <c r="E48" s="10"/>
      <c r="F48" s="10">
        <v>251889.59699999998</v>
      </c>
      <c r="G48" s="10"/>
      <c r="H48" s="10">
        <v>281365.37699999998</v>
      </c>
    </row>
    <row r="49" spans="1:10" ht="17.399999999999999" x14ac:dyDescent="0.3">
      <c r="A49" s="8" t="s">
        <v>12</v>
      </c>
      <c r="B49" s="9" t="s">
        <v>13</v>
      </c>
      <c r="C49" s="8"/>
      <c r="D49" s="10">
        <v>13145.319999999996</v>
      </c>
      <c r="E49" s="8"/>
      <c r="F49" s="10">
        <v>87575.87000000001</v>
      </c>
      <c r="G49" s="10"/>
      <c r="H49" s="10">
        <v>100721.19</v>
      </c>
    </row>
    <row r="50" spans="1:10" ht="17.399999999999999" x14ac:dyDescent="0.3">
      <c r="A50" s="8" t="s">
        <v>14</v>
      </c>
      <c r="B50" s="9"/>
      <c r="C50" s="8"/>
      <c r="D50" s="10">
        <v>10993.77</v>
      </c>
      <c r="E50" s="8"/>
      <c r="F50" s="10">
        <v>9488.19</v>
      </c>
      <c r="G50" s="10"/>
      <c r="H50" s="10">
        <v>20481.96</v>
      </c>
    </row>
    <row r="51" spans="1:10" ht="17.399999999999999" x14ac:dyDescent="0.3">
      <c r="A51" s="8"/>
      <c r="B51" s="9"/>
      <c r="C51" s="8"/>
      <c r="D51" s="10"/>
      <c r="E51" s="8"/>
      <c r="F51" s="10"/>
      <c r="G51" s="10"/>
      <c r="H51" s="10"/>
    </row>
    <row r="52" spans="1:10" ht="17.399999999999999" x14ac:dyDescent="0.3">
      <c r="A52" s="9" t="s">
        <v>15</v>
      </c>
      <c r="B52" s="9"/>
      <c r="C52" s="9"/>
      <c r="D52" s="11">
        <v>107054.86</v>
      </c>
      <c r="E52" s="10"/>
      <c r="F52" s="12">
        <v>380223.12699999998</v>
      </c>
      <c r="G52" s="10"/>
      <c r="H52" s="13">
        <v>487277.98699999996</v>
      </c>
    </row>
    <row r="55" spans="1:10" ht="17.399999999999999" x14ac:dyDescent="0.3">
      <c r="A55" s="3" t="s">
        <v>16</v>
      </c>
      <c r="B55" s="4"/>
      <c r="C55" s="4"/>
      <c r="D55" s="5"/>
      <c r="E55" s="5"/>
      <c r="F55" s="5"/>
      <c r="G55" s="6"/>
      <c r="H55" s="7"/>
    </row>
    <row r="56" spans="1:10" ht="17.399999999999999" x14ac:dyDescent="0.3">
      <c r="A56" s="8"/>
      <c r="B56" s="9"/>
      <c r="C56" s="9"/>
      <c r="D56" s="10"/>
      <c r="E56" s="10"/>
      <c r="F56" s="10"/>
      <c r="G56" s="10"/>
      <c r="H56" s="10"/>
    </row>
    <row r="57" spans="1:10" ht="17.399999999999999" x14ac:dyDescent="0.3">
      <c r="A57" s="8"/>
      <c r="B57" s="9"/>
      <c r="C57" s="9"/>
      <c r="D57" s="11" t="s">
        <v>0</v>
      </c>
      <c r="E57" s="10"/>
      <c r="F57" s="12" t="s">
        <v>1</v>
      </c>
      <c r="G57" s="10"/>
      <c r="H57" s="13" t="s">
        <v>2</v>
      </c>
    </row>
    <row r="58" spans="1:10" ht="17.399999999999999" x14ac:dyDescent="0.3">
      <c r="A58" s="8"/>
      <c r="B58" s="9"/>
      <c r="C58" s="9"/>
      <c r="D58" s="10"/>
      <c r="E58" s="10"/>
      <c r="F58" s="10"/>
      <c r="G58" s="10"/>
      <c r="H58" s="10"/>
    </row>
    <row r="59" spans="1:10" ht="17.399999999999999" x14ac:dyDescent="0.3">
      <c r="A59" s="8" t="s">
        <v>9</v>
      </c>
      <c r="B59" s="9" t="s">
        <v>7</v>
      </c>
      <c r="C59" s="8"/>
      <c r="D59" s="10">
        <v>19440.11</v>
      </c>
      <c r="E59" s="10"/>
      <c r="F59" s="10">
        <v>730.08</v>
      </c>
      <c r="G59" s="10"/>
      <c r="H59" s="10">
        <v>20170.189999999999</v>
      </c>
      <c r="J59" s="1"/>
    </row>
    <row r="60" spans="1:10" ht="17.399999999999999" x14ac:dyDescent="0.3">
      <c r="A60" s="8" t="s">
        <v>9</v>
      </c>
      <c r="B60" s="9" t="s">
        <v>8</v>
      </c>
      <c r="C60" s="8"/>
      <c r="D60" s="10">
        <v>46886.86</v>
      </c>
      <c r="E60" s="10"/>
      <c r="F60" s="10">
        <v>60385.02</v>
      </c>
      <c r="G60" s="10"/>
      <c r="H60" s="10">
        <v>107271.88</v>
      </c>
    </row>
    <row r="61" spans="1:10" ht="17.399999999999999" x14ac:dyDescent="0.3">
      <c r="A61" s="8" t="s">
        <v>10</v>
      </c>
      <c r="B61" s="9" t="s">
        <v>11</v>
      </c>
      <c r="C61" s="8"/>
      <c r="D61" s="10">
        <v>32278.32</v>
      </c>
      <c r="E61" s="10"/>
      <c r="F61" s="10">
        <v>306928.96999999997</v>
      </c>
      <c r="G61" s="10"/>
      <c r="H61" s="10">
        <v>339207.29</v>
      </c>
    </row>
    <row r="62" spans="1:10" ht="17.399999999999999" x14ac:dyDescent="0.3">
      <c r="A62" s="8" t="s">
        <v>12</v>
      </c>
      <c r="B62" s="9" t="s">
        <v>13</v>
      </c>
      <c r="C62" s="8"/>
      <c r="D62" s="10">
        <v>20227.8</v>
      </c>
      <c r="E62" s="8"/>
      <c r="F62" s="10">
        <v>129803.82</v>
      </c>
      <c r="G62" s="10"/>
      <c r="H62" s="10">
        <v>150031.62</v>
      </c>
    </row>
    <row r="63" spans="1:10" ht="17.399999999999999" x14ac:dyDescent="0.3">
      <c r="A63" s="8" t="s">
        <v>14</v>
      </c>
      <c r="B63" s="9"/>
      <c r="C63" s="8"/>
      <c r="D63" s="10">
        <v>11218.52</v>
      </c>
      <c r="E63" s="8"/>
      <c r="F63" s="10">
        <v>1000</v>
      </c>
      <c r="G63" s="10"/>
      <c r="H63" s="10">
        <v>12218.52</v>
      </c>
    </row>
    <row r="64" spans="1:10" ht="17.399999999999999" x14ac:dyDescent="0.3">
      <c r="A64" s="8"/>
      <c r="B64" s="9"/>
      <c r="C64" s="8"/>
      <c r="D64" s="10"/>
      <c r="E64" s="8"/>
      <c r="F64" s="10"/>
      <c r="G64" s="10"/>
      <c r="H64" s="10"/>
    </row>
    <row r="65" spans="1:8" ht="17.399999999999999" x14ac:dyDescent="0.3">
      <c r="A65" s="9" t="s">
        <v>15</v>
      </c>
      <c r="B65" s="9"/>
      <c r="C65" s="9"/>
      <c r="D65" s="11">
        <v>130051.61</v>
      </c>
      <c r="E65" s="10"/>
      <c r="F65" s="12">
        <v>498847.89</v>
      </c>
      <c r="G65" s="10"/>
      <c r="H65" s="13">
        <v>628899.5</v>
      </c>
    </row>
    <row r="68" spans="1:8" ht="17.399999999999999" x14ac:dyDescent="0.3">
      <c r="A68" s="3" t="s">
        <v>18</v>
      </c>
      <c r="B68" s="4"/>
      <c r="C68" s="4"/>
      <c r="D68" s="5"/>
      <c r="E68" s="5"/>
      <c r="F68" s="5"/>
      <c r="G68" s="6"/>
      <c r="H68" s="7"/>
    </row>
    <row r="70" spans="1:8" x14ac:dyDescent="0.35">
      <c r="D70" s="11" t="s">
        <v>0</v>
      </c>
      <c r="F70" s="12" t="s">
        <v>1</v>
      </c>
      <c r="H70" s="13" t="s">
        <v>2</v>
      </c>
    </row>
    <row r="72" spans="1:8" x14ac:dyDescent="0.35">
      <c r="A72" s="8" t="s">
        <v>9</v>
      </c>
      <c r="B72" s="9" t="s">
        <v>7</v>
      </c>
      <c r="C72" s="8"/>
      <c r="D72" s="10">
        <v>19581.739999999998</v>
      </c>
      <c r="F72" s="10">
        <v>216.89</v>
      </c>
      <c r="H72" s="10">
        <f>SUM(D72:G72)</f>
        <v>19798.629999999997</v>
      </c>
    </row>
    <row r="73" spans="1:8" x14ac:dyDescent="0.35">
      <c r="A73" s="8" t="s">
        <v>9</v>
      </c>
      <c r="B73" s="9" t="s">
        <v>8</v>
      </c>
      <c r="C73" s="8"/>
      <c r="D73" s="10">
        <v>35599.239999999991</v>
      </c>
      <c r="F73" s="10">
        <v>21571.37</v>
      </c>
      <c r="H73" s="10">
        <f t="shared" ref="H73:H76" si="0">SUM(D73:G73)</f>
        <v>57170.609999999986</v>
      </c>
    </row>
    <row r="74" spans="1:8" x14ac:dyDescent="0.35">
      <c r="A74" s="8" t="s">
        <v>10</v>
      </c>
      <c r="B74" s="9" t="s">
        <v>11</v>
      </c>
      <c r="C74" s="8"/>
      <c r="D74" s="10">
        <v>42925.750000000007</v>
      </c>
      <c r="F74" s="10">
        <v>306037.02999999991</v>
      </c>
      <c r="H74" s="10">
        <f t="shared" si="0"/>
        <v>348962.77999999991</v>
      </c>
    </row>
    <row r="75" spans="1:8" x14ac:dyDescent="0.35">
      <c r="A75" s="8" t="s">
        <v>12</v>
      </c>
      <c r="B75" s="9" t="s">
        <v>13</v>
      </c>
      <c r="C75" s="8"/>
      <c r="D75" s="10">
        <v>34065.050000000003</v>
      </c>
      <c r="F75" s="10">
        <v>100220.03300000001</v>
      </c>
      <c r="H75" s="10">
        <f t="shared" si="0"/>
        <v>134285.08300000001</v>
      </c>
    </row>
    <row r="76" spans="1:8" x14ac:dyDescent="0.35">
      <c r="A76" s="8" t="s">
        <v>14</v>
      </c>
      <c r="B76" s="9"/>
      <c r="C76" s="8"/>
      <c r="D76" s="10">
        <v>7463.0199999999995</v>
      </c>
      <c r="F76" s="10">
        <v>14114.66</v>
      </c>
      <c r="H76" s="10">
        <f t="shared" si="0"/>
        <v>21577.68</v>
      </c>
    </row>
    <row r="77" spans="1:8" x14ac:dyDescent="0.35">
      <c r="A77" s="8"/>
      <c r="B77" s="9"/>
      <c r="C77" s="8"/>
    </row>
    <row r="78" spans="1:8" x14ac:dyDescent="0.35">
      <c r="A78" s="8" t="s">
        <v>17</v>
      </c>
      <c r="D78" s="11">
        <f>SUM(D72:D77)</f>
        <v>139634.79999999999</v>
      </c>
      <c r="E78" s="22"/>
      <c r="F78" s="12">
        <f t="shared" ref="F78:H78" si="1">SUM(F72:F77)</f>
        <v>442159.98299999989</v>
      </c>
      <c r="G78" s="22"/>
      <c r="H78" s="13">
        <f t="shared" si="1"/>
        <v>581794.78299999994</v>
      </c>
    </row>
    <row r="79" spans="1:8" x14ac:dyDescent="0.35">
      <c r="A79" s="8"/>
      <c r="B79" s="9"/>
      <c r="C79" s="8"/>
    </row>
    <row r="81" spans="1:8" ht="17.399999999999999" x14ac:dyDescent="0.3">
      <c r="A81" s="3" t="s">
        <v>19</v>
      </c>
      <c r="B81" s="4"/>
      <c r="C81" s="4"/>
      <c r="D81" s="5"/>
      <c r="E81" s="5"/>
      <c r="F81" s="5"/>
      <c r="G81" s="6"/>
      <c r="H81" s="7"/>
    </row>
    <row r="83" spans="1:8" x14ac:dyDescent="0.35">
      <c r="A83" s="8"/>
      <c r="D83" s="11" t="s">
        <v>0</v>
      </c>
      <c r="F83" s="12" t="s">
        <v>1</v>
      </c>
      <c r="H83" s="13" t="s">
        <v>2</v>
      </c>
    </row>
    <row r="85" spans="1:8" x14ac:dyDescent="0.35">
      <c r="A85" s="8" t="s">
        <v>9</v>
      </c>
      <c r="B85" s="9" t="s">
        <v>7</v>
      </c>
      <c r="C85" s="8"/>
      <c r="D85" s="10">
        <v>3054.6</v>
      </c>
      <c r="F85" s="10">
        <v>0</v>
      </c>
      <c r="H85" s="10">
        <v>3054.6</v>
      </c>
    </row>
    <row r="86" spans="1:8" x14ac:dyDescent="0.35">
      <c r="A86" s="8" t="s">
        <v>9</v>
      </c>
      <c r="B86" s="9" t="s">
        <v>8</v>
      </c>
      <c r="C86" s="8"/>
      <c r="D86" s="10">
        <v>7462.81</v>
      </c>
      <c r="F86" s="10">
        <v>2922.26</v>
      </c>
      <c r="H86" s="10">
        <v>10385.07</v>
      </c>
    </row>
    <row r="87" spans="1:8" x14ac:dyDescent="0.35">
      <c r="A87" s="8" t="s">
        <v>10</v>
      </c>
      <c r="B87" s="9" t="s">
        <v>11</v>
      </c>
      <c r="C87" s="8"/>
      <c r="D87" s="10">
        <v>18069.189999999995</v>
      </c>
      <c r="F87" s="10">
        <v>47138.720000000008</v>
      </c>
      <c r="H87" s="10">
        <v>65207.91</v>
      </c>
    </row>
    <row r="88" spans="1:8" x14ac:dyDescent="0.35">
      <c r="A88" s="8" t="s">
        <v>12</v>
      </c>
      <c r="B88" s="9" t="s">
        <v>13</v>
      </c>
      <c r="C88" s="8"/>
      <c r="D88" s="10">
        <v>7891.8700000000008</v>
      </c>
      <c r="F88" s="10">
        <v>17924.64</v>
      </c>
      <c r="H88" s="10">
        <v>25816.510000000002</v>
      </c>
    </row>
    <row r="89" spans="1:8" x14ac:dyDescent="0.35">
      <c r="A89" s="8" t="s">
        <v>14</v>
      </c>
      <c r="B89" s="9"/>
      <c r="C89" s="8"/>
      <c r="D89" s="23">
        <v>499.20000000000005</v>
      </c>
      <c r="E89" s="24"/>
      <c r="F89" s="23">
        <v>0</v>
      </c>
      <c r="G89" s="23"/>
      <c r="H89" s="23">
        <v>499.20000000000005</v>
      </c>
    </row>
    <row r="90" spans="1:8" x14ac:dyDescent="0.35">
      <c r="D90" s="10"/>
      <c r="F90" s="10"/>
      <c r="H90" s="10"/>
    </row>
    <row r="91" spans="1:8" x14ac:dyDescent="0.35">
      <c r="A91" s="8" t="s">
        <v>17</v>
      </c>
      <c r="D91" s="11">
        <v>36977.669999999991</v>
      </c>
      <c r="E91" s="22"/>
      <c r="F91" s="12">
        <v>67985.62000000001</v>
      </c>
      <c r="G91" s="22"/>
      <c r="H91" s="13">
        <v>104963.29</v>
      </c>
    </row>
    <row r="94" spans="1:8" ht="17.399999999999999" x14ac:dyDescent="0.3">
      <c r="A94" s="3" t="s">
        <v>20</v>
      </c>
      <c r="B94" s="4"/>
      <c r="C94" s="4"/>
      <c r="D94" s="5"/>
      <c r="E94" s="5"/>
      <c r="F94" s="5"/>
      <c r="G94" s="6"/>
      <c r="H94" s="7"/>
    </row>
    <row r="96" spans="1:8" x14ac:dyDescent="0.35">
      <c r="A96" s="8"/>
      <c r="D96" s="11" t="s">
        <v>0</v>
      </c>
      <c r="F96" s="12" t="s">
        <v>1</v>
      </c>
      <c r="H96" s="13" t="s">
        <v>2</v>
      </c>
    </row>
    <row r="98" spans="1:8" x14ac:dyDescent="0.35">
      <c r="A98" s="8" t="s">
        <v>9</v>
      </c>
      <c r="B98" s="9" t="s">
        <v>7</v>
      </c>
      <c r="C98" s="8"/>
      <c r="D98" s="10">
        <v>25980.73</v>
      </c>
      <c r="F98" s="10">
        <v>11192.75</v>
      </c>
      <c r="H98" s="10">
        <f>SUM(D98:F98)</f>
        <v>37173.479999999996</v>
      </c>
    </row>
    <row r="99" spans="1:8" x14ac:dyDescent="0.35">
      <c r="A99" s="8" t="s">
        <v>9</v>
      </c>
      <c r="B99" s="9" t="s">
        <v>8</v>
      </c>
      <c r="C99" s="8"/>
      <c r="D99" s="10">
        <v>17169.87</v>
      </c>
      <c r="F99" s="10">
        <v>4741.93</v>
      </c>
      <c r="H99" s="10">
        <f>SUM(D99:F99)</f>
        <v>21911.8</v>
      </c>
    </row>
    <row r="100" spans="1:8" x14ac:dyDescent="0.35">
      <c r="A100" s="8" t="s">
        <v>12</v>
      </c>
      <c r="B100" s="9" t="s">
        <v>13</v>
      </c>
      <c r="C100" s="8"/>
      <c r="D100" s="10">
        <v>9339.0499999999993</v>
      </c>
      <c r="F100" s="10">
        <v>11744.98</v>
      </c>
      <c r="H100" s="10">
        <f t="shared" ref="H100" si="2">SUM(D100:F100)</f>
        <v>21084.03</v>
      </c>
    </row>
    <row r="101" spans="1:8" x14ac:dyDescent="0.35">
      <c r="D101" s="10"/>
      <c r="F101" s="10"/>
      <c r="H101" s="10"/>
    </row>
    <row r="102" spans="1:8" x14ac:dyDescent="0.35">
      <c r="A102" s="8" t="s">
        <v>17</v>
      </c>
      <c r="D102" s="11">
        <f>SUM(D98:D101)</f>
        <v>52489.649999999994</v>
      </c>
      <c r="E102" s="22"/>
      <c r="F102" s="12">
        <f>SUM(F98:F101)</f>
        <v>27679.66</v>
      </c>
      <c r="G102" s="22"/>
      <c r="H102" s="13">
        <f>SUM(H98:H101)</f>
        <v>80169.31</v>
      </c>
    </row>
    <row r="103" spans="1:8" x14ac:dyDescent="0.35">
      <c r="A103" s="8"/>
    </row>
    <row r="105" spans="1:8" ht="17.399999999999999" x14ac:dyDescent="0.3">
      <c r="A105" s="3" t="s">
        <v>22</v>
      </c>
      <c r="B105" s="4"/>
      <c r="C105" s="4"/>
      <c r="D105" s="5"/>
      <c r="E105" s="5"/>
      <c r="F105" s="5"/>
      <c r="G105" s="6"/>
      <c r="H105" s="7"/>
    </row>
    <row r="107" spans="1:8" x14ac:dyDescent="0.35">
      <c r="A107" s="8"/>
      <c r="D107" s="11" t="s">
        <v>0</v>
      </c>
      <c r="F107" s="12" t="s">
        <v>1</v>
      </c>
      <c r="H107" s="13" t="s">
        <v>2</v>
      </c>
    </row>
    <row r="109" spans="1:8" x14ac:dyDescent="0.35">
      <c r="A109" s="8" t="s">
        <v>9</v>
      </c>
      <c r="B109" s="9" t="s">
        <v>7</v>
      </c>
      <c r="C109" s="8"/>
      <c r="D109" s="10">
        <v>80777.55</v>
      </c>
      <c r="F109" s="10">
        <v>235200.7</v>
      </c>
      <c r="H109" s="10">
        <f>SUM(D109:F109)</f>
        <v>315978.25</v>
      </c>
    </row>
    <row r="110" spans="1:8" x14ac:dyDescent="0.35">
      <c r="A110" s="8" t="s">
        <v>9</v>
      </c>
      <c r="B110" s="9" t="s">
        <v>8</v>
      </c>
      <c r="C110" s="8"/>
      <c r="D110" s="10">
        <v>15823.49</v>
      </c>
      <c r="F110" s="10">
        <v>29196.560000000001</v>
      </c>
      <c r="H110" s="10">
        <f>SUM(D110:F110)</f>
        <v>45020.05</v>
      </c>
    </row>
    <row r="111" spans="1:8" x14ac:dyDescent="0.35">
      <c r="A111" s="8" t="s">
        <v>12</v>
      </c>
      <c r="B111" s="9" t="s">
        <v>13</v>
      </c>
      <c r="C111" s="8"/>
      <c r="D111" s="10">
        <v>25399.119999999999</v>
      </c>
      <c r="F111" s="10">
        <v>65583.039999999994</v>
      </c>
      <c r="H111" s="10">
        <f t="shared" ref="H111" si="3">SUM(D111:F111)</f>
        <v>90982.159999999989</v>
      </c>
    </row>
    <row r="112" spans="1:8" x14ac:dyDescent="0.35">
      <c r="D112" s="10"/>
      <c r="F112" s="10"/>
      <c r="H112" s="10"/>
    </row>
    <row r="113" spans="1:8" x14ac:dyDescent="0.35">
      <c r="A113" s="8" t="s">
        <v>17</v>
      </c>
      <c r="D113" s="11">
        <f>SUM(D109:D112)</f>
        <v>122000.16</v>
      </c>
      <c r="E113" s="22"/>
      <c r="F113" s="12">
        <f>SUM(F109:F112)</f>
        <v>329980.3</v>
      </c>
      <c r="G113" s="22"/>
      <c r="H113" s="13">
        <f>SUM(H109:H112)</f>
        <v>451980.45999999996</v>
      </c>
    </row>
    <row r="116" spans="1:8" ht="17.399999999999999" x14ac:dyDescent="0.3">
      <c r="A116" s="3" t="s">
        <v>24</v>
      </c>
      <c r="B116" s="4"/>
      <c r="C116" s="4"/>
      <c r="D116" s="5"/>
      <c r="E116" s="5"/>
      <c r="F116" s="5"/>
      <c r="G116" s="6"/>
      <c r="H116" s="7"/>
    </row>
    <row r="118" spans="1:8" x14ac:dyDescent="0.35">
      <c r="A118" s="8"/>
      <c r="D118" s="11" t="s">
        <v>0</v>
      </c>
      <c r="F118" s="12" t="s">
        <v>1</v>
      </c>
      <c r="H118" s="13" t="s">
        <v>2</v>
      </c>
    </row>
    <row r="120" spans="1:8" x14ac:dyDescent="0.35">
      <c r="A120" s="8" t="s">
        <v>9</v>
      </c>
      <c r="B120" s="9" t="s">
        <v>7</v>
      </c>
      <c r="C120" s="8"/>
      <c r="D120" s="10">
        <v>130022.34</v>
      </c>
      <c r="F120" s="10">
        <v>401183.81</v>
      </c>
      <c r="H120" s="10">
        <f>SUM(D120:F120)</f>
        <v>531206.15</v>
      </c>
    </row>
    <row r="121" spans="1:8" x14ac:dyDescent="0.35">
      <c r="A121" s="8" t="s">
        <v>9</v>
      </c>
      <c r="B121" s="9" t="s">
        <v>8</v>
      </c>
      <c r="C121" s="8"/>
      <c r="D121" s="10">
        <v>25009.77</v>
      </c>
      <c r="F121" s="10">
        <v>44722.69</v>
      </c>
      <c r="H121" s="10">
        <f>SUM(D121:F121)</f>
        <v>69732.460000000006</v>
      </c>
    </row>
    <row r="122" spans="1:8" x14ac:dyDescent="0.35">
      <c r="A122" s="8" t="s">
        <v>12</v>
      </c>
      <c r="B122" s="9" t="s">
        <v>13</v>
      </c>
      <c r="C122" s="8"/>
      <c r="D122" s="10">
        <v>18822.66</v>
      </c>
      <c r="F122" s="10">
        <v>82006.28</v>
      </c>
      <c r="H122" s="10">
        <f t="shared" ref="H122" si="4">SUM(D122:F122)</f>
        <v>100828.94</v>
      </c>
    </row>
    <row r="123" spans="1:8" x14ac:dyDescent="0.35">
      <c r="D123" s="10"/>
      <c r="F123" s="10"/>
      <c r="H123" s="10"/>
    </row>
    <row r="124" spans="1:8" x14ac:dyDescent="0.35">
      <c r="A124" s="8" t="s">
        <v>17</v>
      </c>
      <c r="D124" s="11">
        <f>SUM(D120:D123)</f>
        <v>173854.77</v>
      </c>
      <c r="E124" s="22"/>
      <c r="F124" s="12">
        <f>SUM(F120:F123)</f>
        <v>527912.78</v>
      </c>
      <c r="G124" s="22"/>
      <c r="H124" s="13">
        <f>SUM(H120:H123)</f>
        <v>701767.55</v>
      </c>
    </row>
    <row r="125" spans="1:8" x14ac:dyDescent="0.35">
      <c r="A125" s="8"/>
      <c r="D125" s="10"/>
      <c r="E125" s="22"/>
      <c r="F125" s="10"/>
      <c r="G125" s="22"/>
      <c r="H125" s="10"/>
    </row>
    <row r="127" spans="1:8" ht="17.399999999999999" x14ac:dyDescent="0.3">
      <c r="A127" s="3" t="s">
        <v>23</v>
      </c>
      <c r="B127" s="4"/>
      <c r="C127" s="4"/>
      <c r="D127" s="5"/>
      <c r="E127" s="5"/>
      <c r="F127" s="5"/>
      <c r="G127" s="6"/>
      <c r="H127" s="7"/>
    </row>
    <row r="129" spans="1:8" x14ac:dyDescent="0.35">
      <c r="A129" s="8"/>
      <c r="D129" s="11" t="s">
        <v>0</v>
      </c>
      <c r="F129" s="12" t="s">
        <v>1</v>
      </c>
      <c r="H129" s="13" t="s">
        <v>2</v>
      </c>
    </row>
    <row r="131" spans="1:8" x14ac:dyDescent="0.35">
      <c r="A131" s="8" t="s">
        <v>9</v>
      </c>
      <c r="B131" s="9" t="s">
        <v>7</v>
      </c>
      <c r="C131" s="8"/>
      <c r="D131" s="10">
        <v>196841.78999999998</v>
      </c>
      <c r="F131" s="10">
        <v>491084.30999999994</v>
      </c>
      <c r="H131" s="10">
        <f>SUM(D131:G131)</f>
        <v>687926.09999999986</v>
      </c>
    </row>
    <row r="132" spans="1:8" x14ac:dyDescent="0.35">
      <c r="A132" s="8" t="s">
        <v>9</v>
      </c>
      <c r="B132" s="9" t="s">
        <v>8</v>
      </c>
      <c r="C132" s="8"/>
      <c r="D132" s="10">
        <v>18544.66</v>
      </c>
      <c r="F132" s="10">
        <v>39689.78</v>
      </c>
      <c r="H132" s="10">
        <f t="shared" ref="H132" si="5">SUM(D132:G132)</f>
        <v>58234.44</v>
      </c>
    </row>
    <row r="133" spans="1:8" x14ac:dyDescent="0.35">
      <c r="A133" s="8" t="s">
        <v>12</v>
      </c>
      <c r="B133" s="9" t="s">
        <v>13</v>
      </c>
      <c r="C133" s="8"/>
      <c r="D133" s="10">
        <f>[1]Foglio1!D9+[1]Foglio1!D10</f>
        <v>94227.290000000008</v>
      </c>
      <c r="F133" s="10">
        <v>4184.24</v>
      </c>
      <c r="H133" s="10">
        <f>SUM(D133:G133)</f>
        <v>98411.530000000013</v>
      </c>
    </row>
    <row r="134" spans="1:8" x14ac:dyDescent="0.35">
      <c r="D134" s="10"/>
      <c r="F134" s="10"/>
      <c r="H134" s="10"/>
    </row>
    <row r="135" spans="1:8" x14ac:dyDescent="0.35">
      <c r="A135" s="8" t="s">
        <v>17</v>
      </c>
      <c r="D135" s="11">
        <f>SUM(D131:D134)</f>
        <v>309613.74</v>
      </c>
      <c r="E135" s="22"/>
      <c r="F135" s="12">
        <f>SUM(F131:F134)</f>
        <v>534958.32999999996</v>
      </c>
      <c r="G135" s="22"/>
      <c r="H135" s="13">
        <f>SUM(H131:H134)</f>
        <v>844572.06999999983</v>
      </c>
    </row>
    <row r="136" spans="1:8" x14ac:dyDescent="0.35">
      <c r="A136" s="2" t="s">
        <v>21</v>
      </c>
    </row>
  </sheetData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Foglio1</vt:lpstr>
      <vt:lpstr>Foglio1!Area_stampa</vt:lpstr>
      <vt:lpstr>Foglio1!Print_Area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Franca Ricca</dc:creator>
  <cp:lastModifiedBy>Raffaello Bomboni</cp:lastModifiedBy>
  <cp:lastPrinted>2019-04-10T15:33:29Z</cp:lastPrinted>
  <dcterms:created xsi:type="dcterms:W3CDTF">2018-03-28T08:15:49Z</dcterms:created>
  <dcterms:modified xsi:type="dcterms:W3CDTF">2025-05-29T13:46:41Z</dcterms:modified>
</cp:coreProperties>
</file>